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11865" activeTab="1"/>
  </bookViews>
  <sheets>
    <sheet name="sostenimiento 2" sheetId="2" r:id="rId1"/>
    <sheet name="sostenimiento 1" sheetId="1" r:id="rId2"/>
  </sheets>
  <calcPr calcId="125725"/>
</workbook>
</file>

<file path=xl/calcChain.xml><?xml version="1.0" encoding="utf-8"?>
<calcChain xmlns="http://schemas.openxmlformats.org/spreadsheetml/2006/main">
  <c r="M15" i="2"/>
  <c r="L15"/>
  <c r="K15"/>
  <c r="J15"/>
  <c r="M14"/>
  <c r="L14"/>
  <c r="K14"/>
  <c r="J14"/>
  <c r="M13"/>
  <c r="L13"/>
  <c r="K13"/>
  <c r="J13"/>
  <c r="M12"/>
  <c r="L12"/>
  <c r="K12"/>
  <c r="J12"/>
  <c r="I16"/>
  <c r="H16"/>
  <c r="G16"/>
  <c r="F16"/>
  <c r="E16"/>
  <c r="D16"/>
  <c r="K11"/>
  <c r="K16" s="1"/>
  <c r="B16"/>
  <c r="E34" i="1"/>
  <c r="E33"/>
  <c r="H35"/>
  <c r="G35"/>
  <c r="F35"/>
  <c r="D35"/>
  <c r="C35"/>
  <c r="E31"/>
  <c r="E29"/>
  <c r="G30"/>
  <c r="F30"/>
  <c r="E28"/>
  <c r="H30"/>
  <c r="E27"/>
  <c r="D30"/>
  <c r="E26"/>
  <c r="E24"/>
  <c r="H25"/>
  <c r="G25"/>
  <c r="D25"/>
  <c r="E23"/>
  <c r="F25"/>
  <c r="E22"/>
  <c r="E21"/>
  <c r="E19"/>
  <c r="H20"/>
  <c r="E18"/>
  <c r="D20"/>
  <c r="G20"/>
  <c r="F20"/>
  <c r="C20"/>
  <c r="E16"/>
  <c r="H39"/>
  <c r="G39"/>
  <c r="F39"/>
  <c r="D39"/>
  <c r="C39"/>
  <c r="H38"/>
  <c r="G38"/>
  <c r="F38"/>
  <c r="E13"/>
  <c r="D38"/>
  <c r="C38"/>
  <c r="H37"/>
  <c r="G37"/>
  <c r="F37"/>
  <c r="D37"/>
  <c r="C37"/>
  <c r="H15"/>
  <c r="G15"/>
  <c r="F15"/>
  <c r="E11"/>
  <c r="E36" s="1"/>
  <c r="D15"/>
  <c r="C15"/>
  <c r="L11" i="2" l="1"/>
  <c r="L16" s="1"/>
  <c r="C16"/>
  <c r="J11"/>
  <c r="J16" s="1"/>
  <c r="M11"/>
  <c r="M16" s="1"/>
  <c r="E30" i="1"/>
  <c r="E38"/>
  <c r="E25"/>
  <c r="D36"/>
  <c r="D40" s="1"/>
  <c r="H36"/>
  <c r="H40" s="1"/>
  <c r="C36"/>
  <c r="C40" s="1"/>
  <c r="G36"/>
  <c r="G40" s="1"/>
  <c r="C30"/>
  <c r="C25"/>
  <c r="E17"/>
  <c r="E20" s="1"/>
  <c r="F36"/>
  <c r="F40" s="1"/>
  <c r="E12"/>
  <c r="E14"/>
  <c r="E39" s="1"/>
  <c r="E32"/>
  <c r="E35" s="1"/>
  <c r="E37" l="1"/>
  <c r="E40"/>
  <c r="E15"/>
</calcChain>
</file>

<file path=xl/sharedStrings.xml><?xml version="1.0" encoding="utf-8"?>
<sst xmlns="http://schemas.openxmlformats.org/spreadsheetml/2006/main" count="79" uniqueCount="30">
  <si>
    <t>Municipio</t>
  </si>
  <si>
    <t>Docentes</t>
  </si>
  <si>
    <t>Escuelas</t>
  </si>
  <si>
    <t>Total</t>
  </si>
  <si>
    <t>Ensenada</t>
  </si>
  <si>
    <t>Mexicali</t>
  </si>
  <si>
    <t>Tecate</t>
  </si>
  <si>
    <t>Tijuana</t>
  </si>
  <si>
    <t>Baja California</t>
  </si>
  <si>
    <t>Sostenimiento</t>
  </si>
  <si>
    <t>Departamento de Información y Estadística Educativa</t>
  </si>
  <si>
    <t>Dirección de Planeación, Programación y Presupuesto</t>
  </si>
  <si>
    <t>Playas de Rosarito</t>
  </si>
  <si>
    <t>SISTEMA EDUCATIVO ESTATAL</t>
  </si>
  <si>
    <t>Alumnos, Grupos, Docentes y Escuelas por Sostenimiento</t>
  </si>
  <si>
    <t>Alumnos</t>
  </si>
  <si>
    <t>Grupos</t>
  </si>
  <si>
    <t>Hombres</t>
  </si>
  <si>
    <t>Mujeres</t>
  </si>
  <si>
    <t xml:space="preserve"> Federalizado</t>
  </si>
  <si>
    <t xml:space="preserve"> Estatal</t>
  </si>
  <si>
    <t xml:space="preserve"> Particular</t>
  </si>
  <si>
    <t>Alumnos, Grupos, Grados, Docentes y Escuelas por Público y Privados</t>
  </si>
  <si>
    <t>Públicos</t>
  </si>
  <si>
    <t>Privados</t>
  </si>
  <si>
    <t>Educación Secundaria, Ciclo Escolar 2014-2015</t>
  </si>
  <si>
    <t>Matrícula en Educación Secundaria por Sostenimiento,  2014-2015</t>
  </si>
  <si>
    <t xml:space="preserve"> Federal</t>
  </si>
  <si>
    <t>Matrícula en Educación Secundaria por Sostenimiento Público y Privado, 2014-2015</t>
  </si>
  <si>
    <t>Educación Primaria, Ciclo Escolar 2014-2015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</si>
</sst>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</font>
    <font>
      <sz val="10"/>
      <color indexed="8"/>
      <name val="Arial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9"/>
      <name val="Tahoma"/>
      <family val="2"/>
    </font>
    <font>
      <b/>
      <sz val="10"/>
      <color indexed="9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sz val="10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8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4">
    <xf numFmtId="0" fontId="0" fillId="0" borderId="0"/>
    <xf numFmtId="0" fontId="8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/>
    <xf numFmtId="0" fontId="6" fillId="0" borderId="0" xfId="0" applyFont="1"/>
    <xf numFmtId="0" fontId="7" fillId="0" borderId="0" xfId="0" applyFont="1"/>
    <xf numFmtId="0" fontId="4" fillId="4" borderId="0" xfId="0" applyFont="1" applyFill="1" applyAlignment="1">
      <alignment vertical="center"/>
    </xf>
    <xf numFmtId="0" fontId="11" fillId="4" borderId="0" xfId="0" applyFont="1" applyFill="1"/>
    <xf numFmtId="164" fontId="11" fillId="4" borderId="0" xfId="0" applyNumberFormat="1" applyFont="1" applyFill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left" vertical="center" wrapText="1"/>
    </xf>
    <xf numFmtId="3" fontId="13" fillId="0" borderId="0" xfId="2" applyNumberFormat="1" applyFont="1" applyFill="1" applyBorder="1" applyAlignment="1">
      <alignment horizontal="center" vertical="center" wrapText="1"/>
    </xf>
    <xf numFmtId="3" fontId="12" fillId="0" borderId="0" xfId="2" applyNumberFormat="1" applyFont="1" applyFill="1" applyBorder="1" applyAlignment="1">
      <alignment horizontal="center" vertical="center" wrapText="1"/>
    </xf>
    <xf numFmtId="3" fontId="13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center" vertical="center" wrapText="1"/>
    </xf>
    <xf numFmtId="3" fontId="12" fillId="3" borderId="0" xfId="2" applyNumberFormat="1" applyFont="1" applyFill="1" applyBorder="1" applyAlignment="1">
      <alignment horizontal="center" vertical="center" wrapText="1"/>
    </xf>
    <xf numFmtId="3" fontId="12" fillId="3" borderId="2" xfId="2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left" vertical="center" wrapText="1"/>
    </xf>
    <xf numFmtId="3" fontId="9" fillId="2" borderId="0" xfId="2" applyNumberFormat="1" applyFont="1" applyFill="1" applyBorder="1" applyAlignment="1">
      <alignment horizontal="center" vertical="center" wrapText="1"/>
    </xf>
    <xf numFmtId="3" fontId="9" fillId="2" borderId="2" xfId="2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3" fontId="9" fillId="6" borderId="6" xfId="2" applyNumberFormat="1" applyFont="1" applyFill="1" applyBorder="1" applyAlignment="1">
      <alignment horizontal="center" vertical="center" wrapText="1"/>
    </xf>
    <xf numFmtId="3" fontId="9" fillId="6" borderId="7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12" fillId="4" borderId="0" xfId="3" applyFont="1" applyFill="1" applyBorder="1" applyAlignment="1">
      <alignment horizontal="center" vertical="center" wrapText="1"/>
    </xf>
    <xf numFmtId="3" fontId="13" fillId="4" borderId="11" xfId="3" applyNumberFormat="1" applyFont="1" applyFill="1" applyBorder="1" applyAlignment="1">
      <alignment horizontal="center" vertical="center" wrapText="1"/>
    </xf>
    <xf numFmtId="3" fontId="13" fillId="4" borderId="0" xfId="3" applyNumberFormat="1" applyFont="1" applyFill="1" applyBorder="1" applyAlignment="1">
      <alignment horizontal="center" vertical="center" wrapText="1"/>
    </xf>
    <xf numFmtId="3" fontId="13" fillId="4" borderId="12" xfId="3" applyNumberFormat="1" applyFont="1" applyFill="1" applyBorder="1" applyAlignment="1">
      <alignment horizontal="center" vertical="center" wrapText="1"/>
    </xf>
    <xf numFmtId="3" fontId="12" fillId="4" borderId="0" xfId="3" applyNumberFormat="1" applyFont="1" applyFill="1" applyBorder="1" applyAlignment="1">
      <alignment horizontal="center" vertical="center" wrapText="1"/>
    </xf>
    <xf numFmtId="0" fontId="12" fillId="7" borderId="0" xfId="3" applyFont="1" applyFill="1" applyBorder="1" applyAlignment="1">
      <alignment horizontal="center" vertical="center" wrapText="1"/>
    </xf>
    <xf numFmtId="3" fontId="13" fillId="7" borderId="11" xfId="3" applyNumberFormat="1" applyFont="1" applyFill="1" applyBorder="1" applyAlignment="1">
      <alignment horizontal="center" vertical="center" wrapText="1"/>
    </xf>
    <xf numFmtId="3" fontId="13" fillId="7" borderId="0" xfId="3" applyNumberFormat="1" applyFont="1" applyFill="1" applyBorder="1" applyAlignment="1">
      <alignment horizontal="center" vertical="center" wrapText="1"/>
    </xf>
    <xf numFmtId="3" fontId="13" fillId="7" borderId="12" xfId="3" applyNumberFormat="1" applyFont="1" applyFill="1" applyBorder="1" applyAlignment="1">
      <alignment horizontal="center" vertical="center" wrapText="1"/>
    </xf>
    <xf numFmtId="3" fontId="12" fillId="7" borderId="0" xfId="3" applyNumberFormat="1" applyFont="1" applyFill="1" applyBorder="1" applyAlignment="1">
      <alignment horizontal="center" vertical="center" wrapText="1"/>
    </xf>
    <xf numFmtId="0" fontId="9" fillId="6" borderId="6" xfId="3" applyFont="1" applyFill="1" applyBorder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_Hoja1" xfId="3"/>
    <cellStyle name="Normal_Sostenimient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workbookViewId="0">
      <selection activeCell="H11" sqref="H11"/>
    </sheetView>
  </sheetViews>
  <sheetFormatPr baseColWidth="10" defaultRowHeight="12.75"/>
  <cols>
    <col min="1" max="1" width="13.7109375" bestFit="1" customWidth="1"/>
    <col min="2" max="13" width="10.7109375" customWidth="1"/>
  </cols>
  <sheetData>
    <row r="1" spans="1:13" s="4" customFormat="1" ht="12"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 s="2" customFormat="1" ht="11.25">
      <c r="B2" s="12" t="s">
        <v>11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 s="2" customFormat="1" ht="11.25">
      <c r="B3" s="12" t="s">
        <v>10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3" s="2" customFormat="1" ht="11.25"/>
    <row r="5" spans="1:13">
      <c r="B5" s="10" t="s">
        <v>22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9"/>
    </row>
    <row r="6" spans="1:13">
      <c r="A6" s="6"/>
      <c r="B6" s="11" t="s">
        <v>29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6"/>
    </row>
    <row r="7" spans="1:13" ht="13.5" thickBot="1">
      <c r="A7" s="7"/>
      <c r="B7" s="7"/>
      <c r="C7" s="7"/>
      <c r="D7" s="7"/>
      <c r="E7" s="7"/>
      <c r="F7" s="7"/>
      <c r="G7" s="7"/>
      <c r="H7" s="8"/>
      <c r="I7" s="7"/>
      <c r="J7" s="7"/>
      <c r="K7" s="7"/>
      <c r="L7" s="7"/>
      <c r="M7" s="7"/>
    </row>
    <row r="8" spans="1:13" ht="21" customHeight="1" thickTop="1" thickBot="1">
      <c r="A8" s="40" t="s">
        <v>28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21" customHeight="1" thickTop="1" thickBot="1">
      <c r="A9" s="41" t="s">
        <v>0</v>
      </c>
      <c r="B9" s="42" t="s">
        <v>23</v>
      </c>
      <c r="C9" s="43"/>
      <c r="D9" s="43"/>
      <c r="E9" s="44"/>
      <c r="F9" s="43" t="s">
        <v>24</v>
      </c>
      <c r="G9" s="43"/>
      <c r="H9" s="43"/>
      <c r="I9" s="44"/>
      <c r="J9" s="43" t="s">
        <v>3</v>
      </c>
      <c r="K9" s="43"/>
      <c r="L9" s="43"/>
      <c r="M9" s="43"/>
    </row>
    <row r="10" spans="1:13" ht="21" customHeight="1" thickTop="1">
      <c r="A10" s="41"/>
      <c r="B10" s="45" t="s">
        <v>15</v>
      </c>
      <c r="C10" s="46" t="s">
        <v>16</v>
      </c>
      <c r="D10" s="46" t="s">
        <v>1</v>
      </c>
      <c r="E10" s="47" t="s">
        <v>2</v>
      </c>
      <c r="F10" s="46" t="s">
        <v>15</v>
      </c>
      <c r="G10" s="46" t="s">
        <v>16</v>
      </c>
      <c r="H10" s="46" t="s">
        <v>1</v>
      </c>
      <c r="I10" s="47" t="s">
        <v>2</v>
      </c>
      <c r="J10" s="46" t="s">
        <v>15</v>
      </c>
      <c r="K10" s="46" t="s">
        <v>16</v>
      </c>
      <c r="L10" s="46" t="s">
        <v>1</v>
      </c>
      <c r="M10" s="46" t="s">
        <v>2</v>
      </c>
    </row>
    <row r="11" spans="1:13" ht="29.25" customHeight="1">
      <c r="A11" s="48" t="s">
        <v>4</v>
      </c>
      <c r="B11" s="49">
        <v>28775</v>
      </c>
      <c r="C11" s="50">
        <v>993</v>
      </c>
      <c r="D11" s="50">
        <v>1774</v>
      </c>
      <c r="E11" s="51">
        <v>123</v>
      </c>
      <c r="F11" s="50">
        <v>1758</v>
      </c>
      <c r="G11" s="50">
        <v>77</v>
      </c>
      <c r="H11" s="50">
        <v>258</v>
      </c>
      <c r="I11" s="51">
        <v>22</v>
      </c>
      <c r="J11" s="52">
        <f t="shared" ref="J11:M15" si="0">SUM(B11,F11)</f>
        <v>30533</v>
      </c>
      <c r="K11" s="52">
        <f t="shared" si="0"/>
        <v>1070</v>
      </c>
      <c r="L11" s="52">
        <f t="shared" si="0"/>
        <v>2032</v>
      </c>
      <c r="M11" s="52">
        <f t="shared" si="0"/>
        <v>145</v>
      </c>
    </row>
    <row r="12" spans="1:13" ht="29.25" customHeight="1">
      <c r="A12" s="53" t="s">
        <v>5</v>
      </c>
      <c r="B12" s="54">
        <v>51679</v>
      </c>
      <c r="C12" s="55">
        <v>1624</v>
      </c>
      <c r="D12" s="55">
        <v>4010</v>
      </c>
      <c r="E12" s="56">
        <v>146</v>
      </c>
      <c r="F12" s="55">
        <v>4662</v>
      </c>
      <c r="G12" s="55">
        <v>183</v>
      </c>
      <c r="H12" s="55">
        <v>542</v>
      </c>
      <c r="I12" s="56">
        <v>36</v>
      </c>
      <c r="J12" s="57">
        <f t="shared" si="0"/>
        <v>56341</v>
      </c>
      <c r="K12" s="57">
        <f t="shared" si="0"/>
        <v>1807</v>
      </c>
      <c r="L12" s="57">
        <f t="shared" si="0"/>
        <v>4552</v>
      </c>
      <c r="M12" s="57">
        <f t="shared" si="0"/>
        <v>182</v>
      </c>
    </row>
    <row r="13" spans="1:13" ht="29.25" customHeight="1">
      <c r="A13" s="48" t="s">
        <v>6</v>
      </c>
      <c r="B13" s="49">
        <v>6241</v>
      </c>
      <c r="C13" s="50">
        <v>196</v>
      </c>
      <c r="D13" s="50">
        <v>407</v>
      </c>
      <c r="E13" s="51">
        <v>21</v>
      </c>
      <c r="F13" s="50">
        <v>265</v>
      </c>
      <c r="G13" s="50">
        <v>15</v>
      </c>
      <c r="H13" s="50">
        <v>45</v>
      </c>
      <c r="I13" s="51">
        <v>4</v>
      </c>
      <c r="J13" s="52">
        <f t="shared" si="0"/>
        <v>6506</v>
      </c>
      <c r="K13" s="52">
        <f t="shared" si="0"/>
        <v>211</v>
      </c>
      <c r="L13" s="52">
        <f t="shared" si="0"/>
        <v>452</v>
      </c>
      <c r="M13" s="52">
        <f t="shared" si="0"/>
        <v>25</v>
      </c>
    </row>
    <row r="14" spans="1:13" ht="29.25" customHeight="1">
      <c r="A14" s="53" t="s">
        <v>7</v>
      </c>
      <c r="B14" s="54">
        <v>89279</v>
      </c>
      <c r="C14" s="55">
        <v>2558</v>
      </c>
      <c r="D14" s="55">
        <v>4949</v>
      </c>
      <c r="E14" s="56">
        <v>184</v>
      </c>
      <c r="F14" s="55">
        <v>9907</v>
      </c>
      <c r="G14" s="55">
        <v>404</v>
      </c>
      <c r="H14" s="55">
        <v>1135</v>
      </c>
      <c r="I14" s="56">
        <v>103</v>
      </c>
      <c r="J14" s="57">
        <f t="shared" si="0"/>
        <v>99186</v>
      </c>
      <c r="K14" s="57">
        <f t="shared" si="0"/>
        <v>2962</v>
      </c>
      <c r="L14" s="57">
        <f t="shared" si="0"/>
        <v>6084</v>
      </c>
      <c r="M14" s="57">
        <f t="shared" si="0"/>
        <v>287</v>
      </c>
    </row>
    <row r="15" spans="1:13" ht="29.25" customHeight="1">
      <c r="A15" s="48" t="s">
        <v>12</v>
      </c>
      <c r="B15" s="49">
        <v>6047</v>
      </c>
      <c r="C15" s="50">
        <v>184</v>
      </c>
      <c r="D15" s="50">
        <v>374</v>
      </c>
      <c r="E15" s="51">
        <v>16</v>
      </c>
      <c r="F15" s="50">
        <v>694</v>
      </c>
      <c r="G15" s="50">
        <v>34</v>
      </c>
      <c r="H15" s="50">
        <v>121</v>
      </c>
      <c r="I15" s="51">
        <v>12</v>
      </c>
      <c r="J15" s="52">
        <f t="shared" si="0"/>
        <v>6741</v>
      </c>
      <c r="K15" s="52">
        <f t="shared" si="0"/>
        <v>218</v>
      </c>
      <c r="L15" s="52">
        <f t="shared" si="0"/>
        <v>495</v>
      </c>
      <c r="M15" s="52">
        <f t="shared" si="0"/>
        <v>28</v>
      </c>
    </row>
    <row r="16" spans="1:13" ht="29.25" customHeight="1" thickBot="1">
      <c r="A16" s="58" t="s">
        <v>8</v>
      </c>
      <c r="B16" s="59">
        <f t="shared" ref="B16:H16" si="1">SUM(B11:B15)</f>
        <v>182021</v>
      </c>
      <c r="C16" s="60">
        <f t="shared" si="1"/>
        <v>5555</v>
      </c>
      <c r="D16" s="60">
        <f>SUM(D11:D15)</f>
        <v>11514</v>
      </c>
      <c r="E16" s="61">
        <f t="shared" si="1"/>
        <v>490</v>
      </c>
      <c r="F16" s="60">
        <f t="shared" si="1"/>
        <v>17286</v>
      </c>
      <c r="G16" s="60">
        <f>SUM(G11:G15)</f>
        <v>713</v>
      </c>
      <c r="H16" s="60">
        <f t="shared" si="1"/>
        <v>2101</v>
      </c>
      <c r="I16" s="61">
        <f>SUM(I11:I15)</f>
        <v>177</v>
      </c>
      <c r="J16" s="60">
        <f>SUM(J11:J15)</f>
        <v>199307</v>
      </c>
      <c r="K16" s="60">
        <f>SUM(K11:K15)</f>
        <v>6268</v>
      </c>
      <c r="L16" s="60">
        <f>SUM(L11:L15)</f>
        <v>13615</v>
      </c>
      <c r="M16" s="60">
        <f>SUM(M11:M15)</f>
        <v>667</v>
      </c>
    </row>
    <row r="17" ht="13.5" thickTop="1"/>
  </sheetData>
  <mergeCells count="10">
    <mergeCell ref="B1:L1"/>
    <mergeCell ref="B2:L2"/>
    <mergeCell ref="B3:L3"/>
    <mergeCell ref="A8:M8"/>
    <mergeCell ref="B9:E9"/>
    <mergeCell ref="F9:I9"/>
    <mergeCell ref="J9:M9"/>
    <mergeCell ref="B5:L5"/>
    <mergeCell ref="B6:L6"/>
    <mergeCell ref="A9:A10"/>
  </mergeCells>
  <printOptions horizontalCentered="1"/>
  <pageMargins left="0.6" right="0.5" top="0.64" bottom="0.31496062992125984" header="0" footer="0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workbookViewId="0">
      <selection activeCell="E23" sqref="E23"/>
    </sheetView>
  </sheetViews>
  <sheetFormatPr baseColWidth="10" defaultRowHeight="12.75"/>
  <cols>
    <col min="1" max="1" width="15" customWidth="1"/>
    <col min="2" max="2" width="13.7109375" bestFit="1" customWidth="1"/>
    <col min="3" max="4" width="10.42578125" customWidth="1"/>
    <col min="5" max="5" width="11" customWidth="1"/>
    <col min="6" max="6" width="9.42578125" customWidth="1"/>
    <col min="8" max="8" width="12.42578125" customWidth="1"/>
  </cols>
  <sheetData>
    <row r="1" spans="1:8" s="4" customFormat="1" ht="12">
      <c r="A1" s="12" t="s">
        <v>13</v>
      </c>
      <c r="B1" s="12"/>
      <c r="C1" s="12"/>
      <c r="D1" s="12"/>
      <c r="E1" s="12"/>
      <c r="F1" s="12"/>
      <c r="G1" s="12"/>
      <c r="H1" s="12"/>
    </row>
    <row r="2" spans="1:8" s="2" customFormat="1" ht="11.25">
      <c r="A2" s="12" t="s">
        <v>11</v>
      </c>
      <c r="B2" s="12"/>
      <c r="C2" s="12"/>
      <c r="D2" s="12"/>
      <c r="E2" s="12"/>
      <c r="F2" s="12"/>
      <c r="G2" s="12"/>
      <c r="H2" s="12"/>
    </row>
    <row r="3" spans="1:8" s="2" customFormat="1" ht="11.25">
      <c r="A3" s="12" t="s">
        <v>10</v>
      </c>
      <c r="B3" s="12"/>
      <c r="C3" s="12"/>
      <c r="D3" s="12"/>
      <c r="E3" s="12"/>
      <c r="F3" s="12"/>
      <c r="G3" s="12"/>
      <c r="H3" s="12"/>
    </row>
    <row r="4" spans="1:8" s="2" customFormat="1" ht="11.25">
      <c r="A4" s="1"/>
      <c r="B4" s="1"/>
      <c r="C4" s="1"/>
      <c r="D4" s="1"/>
      <c r="E4" s="1"/>
      <c r="F4" s="1"/>
      <c r="G4" s="1"/>
      <c r="H4" s="1"/>
    </row>
    <row r="5" spans="1:8" s="2" customFormat="1" ht="11.25">
      <c r="A5" s="12" t="s">
        <v>14</v>
      </c>
      <c r="B5" s="12"/>
      <c r="C5" s="12"/>
      <c r="D5" s="12"/>
      <c r="E5" s="12"/>
      <c r="F5" s="12"/>
      <c r="G5" s="12"/>
      <c r="H5" s="12"/>
    </row>
    <row r="6" spans="1:8" s="2" customFormat="1" ht="11.25">
      <c r="A6" s="12" t="s">
        <v>25</v>
      </c>
      <c r="B6" s="12"/>
      <c r="C6" s="12"/>
      <c r="D6" s="12"/>
      <c r="E6" s="12"/>
      <c r="F6" s="12"/>
      <c r="G6" s="12"/>
      <c r="H6" s="12"/>
    </row>
    <row r="7" spans="1:8" s="2" customFormat="1" ht="12" thickBot="1"/>
    <row r="8" spans="1:8" s="3" customFormat="1" ht="15.75" customHeight="1" thickTop="1" thickBot="1">
      <c r="A8" s="13" t="s">
        <v>26</v>
      </c>
      <c r="B8" s="13"/>
      <c r="C8" s="13"/>
      <c r="D8" s="13"/>
      <c r="E8" s="13"/>
      <c r="F8" s="13"/>
      <c r="G8" s="13"/>
      <c r="H8" s="13"/>
    </row>
    <row r="9" spans="1:8" s="3" customFormat="1" ht="15.75" customHeight="1" thickTop="1" thickBot="1">
      <c r="A9" s="14" t="s">
        <v>0</v>
      </c>
      <c r="B9" s="15" t="s">
        <v>9</v>
      </c>
      <c r="C9" s="16" t="s">
        <v>15</v>
      </c>
      <c r="D9" s="17"/>
      <c r="E9" s="18"/>
      <c r="F9" s="19" t="s">
        <v>16</v>
      </c>
      <c r="G9" s="19" t="s">
        <v>1</v>
      </c>
      <c r="H9" s="20" t="s">
        <v>2</v>
      </c>
    </row>
    <row r="10" spans="1:8" s="3" customFormat="1" ht="19.5" customHeight="1" thickTop="1">
      <c r="A10" s="14"/>
      <c r="B10" s="15"/>
      <c r="C10" s="21" t="s">
        <v>17</v>
      </c>
      <c r="D10" s="21" t="s">
        <v>18</v>
      </c>
      <c r="E10" s="21" t="s">
        <v>3</v>
      </c>
      <c r="F10" s="19"/>
      <c r="G10" s="19"/>
      <c r="H10" s="20"/>
    </row>
    <row r="11" spans="1:8" s="4" customFormat="1" ht="16.5" customHeight="1">
      <c r="A11" s="22" t="s">
        <v>4</v>
      </c>
      <c r="B11" s="23" t="s">
        <v>27</v>
      </c>
      <c r="C11" s="24">
        <v>10</v>
      </c>
      <c r="D11" s="24">
        <v>4</v>
      </c>
      <c r="E11" s="25">
        <f>+C11+D11</f>
        <v>14</v>
      </c>
      <c r="F11" s="26">
        <v>6</v>
      </c>
      <c r="G11" s="26">
        <v>3</v>
      </c>
      <c r="H11" s="24">
        <v>3</v>
      </c>
    </row>
    <row r="12" spans="1:8" s="4" customFormat="1" ht="16.5" customHeight="1">
      <c r="A12" s="27"/>
      <c r="B12" s="23" t="s">
        <v>19</v>
      </c>
      <c r="C12" s="24">
        <v>7086</v>
      </c>
      <c r="D12" s="24">
        <v>6936</v>
      </c>
      <c r="E12" s="25">
        <f>+C12+D12</f>
        <v>14022</v>
      </c>
      <c r="F12" s="26">
        <v>446</v>
      </c>
      <c r="G12" s="26">
        <v>917</v>
      </c>
      <c r="H12" s="26">
        <v>46</v>
      </c>
    </row>
    <row r="13" spans="1:8" s="4" customFormat="1" ht="16.5" customHeight="1">
      <c r="A13" s="27"/>
      <c r="B13" s="23" t="s">
        <v>20</v>
      </c>
      <c r="C13" s="24">
        <v>7502</v>
      </c>
      <c r="D13" s="24">
        <v>7237</v>
      </c>
      <c r="E13" s="25">
        <f>+C13+D13</f>
        <v>14739</v>
      </c>
      <c r="F13" s="26">
        <v>541</v>
      </c>
      <c r="G13" s="26">
        <v>854</v>
      </c>
      <c r="H13" s="26">
        <v>74</v>
      </c>
    </row>
    <row r="14" spans="1:8" s="5" customFormat="1" ht="16.5" customHeight="1">
      <c r="A14" s="27"/>
      <c r="B14" s="23" t="s">
        <v>21</v>
      </c>
      <c r="C14" s="24">
        <v>874</v>
      </c>
      <c r="D14" s="24">
        <v>884</v>
      </c>
      <c r="E14" s="25">
        <f>+C14+D14</f>
        <v>1758</v>
      </c>
      <c r="F14" s="26">
        <v>77</v>
      </c>
      <c r="G14" s="26">
        <v>258</v>
      </c>
      <c r="H14" s="26">
        <v>22</v>
      </c>
    </row>
    <row r="15" spans="1:8" s="4" customFormat="1" ht="16.5" customHeight="1">
      <c r="A15" s="27"/>
      <c r="B15" s="28" t="s">
        <v>3</v>
      </c>
      <c r="C15" s="29">
        <f t="shared" ref="C15:H15" si="0">SUM(C11:C14)</f>
        <v>15472</v>
      </c>
      <c r="D15" s="29">
        <f t="shared" si="0"/>
        <v>15061</v>
      </c>
      <c r="E15" s="29">
        <f t="shared" si="0"/>
        <v>30533</v>
      </c>
      <c r="F15" s="30">
        <f t="shared" si="0"/>
        <v>1070</v>
      </c>
      <c r="G15" s="30">
        <f t="shared" si="0"/>
        <v>2032</v>
      </c>
      <c r="H15" s="29">
        <f t="shared" si="0"/>
        <v>145</v>
      </c>
    </row>
    <row r="16" spans="1:8" s="4" customFormat="1" ht="16.5" customHeight="1">
      <c r="A16" s="22" t="s">
        <v>5</v>
      </c>
      <c r="B16" s="23" t="s">
        <v>27</v>
      </c>
      <c r="C16" s="24">
        <v>0</v>
      </c>
      <c r="D16" s="24">
        <v>0</v>
      </c>
      <c r="E16" s="25">
        <f>+C16+D16</f>
        <v>0</v>
      </c>
      <c r="F16" s="26">
        <v>0</v>
      </c>
      <c r="G16" s="26">
        <v>0</v>
      </c>
      <c r="H16" s="24">
        <v>0</v>
      </c>
    </row>
    <row r="17" spans="1:8" s="4" customFormat="1" ht="16.5" customHeight="1">
      <c r="A17" s="27"/>
      <c r="B17" s="23" t="s">
        <v>19</v>
      </c>
      <c r="C17" s="24">
        <v>10127</v>
      </c>
      <c r="D17" s="24">
        <v>10091</v>
      </c>
      <c r="E17" s="25">
        <f>+C17+D17</f>
        <v>20218</v>
      </c>
      <c r="F17" s="26">
        <v>597</v>
      </c>
      <c r="G17" s="26">
        <v>1305</v>
      </c>
      <c r="H17" s="26">
        <v>40</v>
      </c>
    </row>
    <row r="18" spans="1:8" s="4" customFormat="1" ht="16.5" customHeight="1">
      <c r="A18" s="27"/>
      <c r="B18" s="23" t="s">
        <v>20</v>
      </c>
      <c r="C18" s="24">
        <v>15893</v>
      </c>
      <c r="D18" s="24">
        <v>15568</v>
      </c>
      <c r="E18" s="25">
        <f>+C18+D18</f>
        <v>31461</v>
      </c>
      <c r="F18" s="26">
        <v>1027</v>
      </c>
      <c r="G18" s="26">
        <v>2705</v>
      </c>
      <c r="H18" s="26">
        <v>106</v>
      </c>
    </row>
    <row r="19" spans="1:8" s="4" customFormat="1" ht="16.5" customHeight="1">
      <c r="A19" s="27"/>
      <c r="B19" s="23" t="s">
        <v>21</v>
      </c>
      <c r="C19" s="24">
        <v>2364</v>
      </c>
      <c r="D19" s="24">
        <v>2298</v>
      </c>
      <c r="E19" s="25">
        <f>+C19+D19</f>
        <v>4662</v>
      </c>
      <c r="F19" s="26">
        <v>183</v>
      </c>
      <c r="G19" s="26">
        <v>542</v>
      </c>
      <c r="H19" s="26">
        <v>36</v>
      </c>
    </row>
    <row r="20" spans="1:8" s="4" customFormat="1" ht="16.5" customHeight="1">
      <c r="A20" s="27"/>
      <c r="B20" s="28" t="s">
        <v>3</v>
      </c>
      <c r="C20" s="29">
        <f t="shared" ref="C20:H20" si="1">SUM(C16:C19)</f>
        <v>28384</v>
      </c>
      <c r="D20" s="29">
        <f t="shared" si="1"/>
        <v>27957</v>
      </c>
      <c r="E20" s="29">
        <f t="shared" si="1"/>
        <v>56341</v>
      </c>
      <c r="F20" s="30">
        <f t="shared" si="1"/>
        <v>1807</v>
      </c>
      <c r="G20" s="30">
        <f t="shared" si="1"/>
        <v>4552</v>
      </c>
      <c r="H20" s="29">
        <f t="shared" si="1"/>
        <v>182</v>
      </c>
    </row>
    <row r="21" spans="1:8" s="4" customFormat="1" ht="16.5" customHeight="1">
      <c r="A21" s="22" t="s">
        <v>6</v>
      </c>
      <c r="B21" s="23" t="s">
        <v>27</v>
      </c>
      <c r="C21" s="24">
        <v>0</v>
      </c>
      <c r="D21" s="24">
        <v>0</v>
      </c>
      <c r="E21" s="25">
        <f>+C21+D21</f>
        <v>0</v>
      </c>
      <c r="F21" s="26">
        <v>0</v>
      </c>
      <c r="G21" s="26">
        <v>0</v>
      </c>
      <c r="H21" s="24">
        <v>0</v>
      </c>
    </row>
    <row r="22" spans="1:8" s="5" customFormat="1" ht="16.5" customHeight="1">
      <c r="A22" s="27"/>
      <c r="B22" s="23" t="s">
        <v>19</v>
      </c>
      <c r="C22" s="24">
        <v>1878</v>
      </c>
      <c r="D22" s="24">
        <v>1850</v>
      </c>
      <c r="E22" s="25">
        <f>+C22+D22</f>
        <v>3728</v>
      </c>
      <c r="F22" s="26">
        <v>112</v>
      </c>
      <c r="G22" s="26">
        <v>252</v>
      </c>
      <c r="H22" s="26">
        <v>11</v>
      </c>
    </row>
    <row r="23" spans="1:8" s="4" customFormat="1" ht="16.5" customHeight="1">
      <c r="A23" s="27"/>
      <c r="B23" s="23" t="s">
        <v>20</v>
      </c>
      <c r="C23" s="24">
        <v>1289</v>
      </c>
      <c r="D23" s="24">
        <v>1224</v>
      </c>
      <c r="E23" s="25">
        <f>+C23+D23</f>
        <v>2513</v>
      </c>
      <c r="F23" s="26">
        <v>84</v>
      </c>
      <c r="G23" s="26">
        <v>155</v>
      </c>
      <c r="H23" s="26">
        <v>10</v>
      </c>
    </row>
    <row r="24" spans="1:8" s="4" customFormat="1" ht="16.5" customHeight="1">
      <c r="A24" s="27"/>
      <c r="B24" s="23" t="s">
        <v>21</v>
      </c>
      <c r="C24" s="24">
        <v>123</v>
      </c>
      <c r="D24" s="24">
        <v>142</v>
      </c>
      <c r="E24" s="25">
        <f>+C24+D24</f>
        <v>265</v>
      </c>
      <c r="F24" s="26">
        <v>15</v>
      </c>
      <c r="G24" s="26">
        <v>45</v>
      </c>
      <c r="H24" s="26">
        <v>4</v>
      </c>
    </row>
    <row r="25" spans="1:8" s="4" customFormat="1" ht="16.5" customHeight="1">
      <c r="A25" s="27"/>
      <c r="B25" s="28" t="s">
        <v>3</v>
      </c>
      <c r="C25" s="29">
        <f t="shared" ref="C25:H25" si="2">SUM(C21:C24)</f>
        <v>3290</v>
      </c>
      <c r="D25" s="29">
        <f t="shared" si="2"/>
        <v>3216</v>
      </c>
      <c r="E25" s="29">
        <f t="shared" si="2"/>
        <v>6506</v>
      </c>
      <c r="F25" s="30">
        <f t="shared" si="2"/>
        <v>211</v>
      </c>
      <c r="G25" s="30">
        <f t="shared" si="2"/>
        <v>452</v>
      </c>
      <c r="H25" s="29">
        <f t="shared" si="2"/>
        <v>25</v>
      </c>
    </row>
    <row r="26" spans="1:8" s="4" customFormat="1" ht="16.5" customHeight="1">
      <c r="A26" s="22" t="s">
        <v>7</v>
      </c>
      <c r="B26" s="23" t="s">
        <v>27</v>
      </c>
      <c r="C26" s="24">
        <v>0</v>
      </c>
      <c r="D26" s="24">
        <v>0</v>
      </c>
      <c r="E26" s="25">
        <f>+C26+D26</f>
        <v>0</v>
      </c>
      <c r="F26" s="26">
        <v>0</v>
      </c>
      <c r="G26" s="26">
        <v>0</v>
      </c>
      <c r="H26" s="24">
        <v>0</v>
      </c>
    </row>
    <row r="27" spans="1:8" s="4" customFormat="1" ht="16.5" customHeight="1">
      <c r="A27" s="27"/>
      <c r="B27" s="23" t="s">
        <v>19</v>
      </c>
      <c r="C27" s="24">
        <v>24963</v>
      </c>
      <c r="D27" s="24">
        <v>24827</v>
      </c>
      <c r="E27" s="25">
        <f>+C27+D27</f>
        <v>49790</v>
      </c>
      <c r="F27" s="26">
        <v>1386</v>
      </c>
      <c r="G27" s="26">
        <v>2736</v>
      </c>
      <c r="H27" s="26">
        <v>96</v>
      </c>
    </row>
    <row r="28" spans="1:8" s="4" customFormat="1" ht="16.5" customHeight="1">
      <c r="A28" s="27"/>
      <c r="B28" s="23" t="s">
        <v>20</v>
      </c>
      <c r="C28" s="24">
        <v>19715</v>
      </c>
      <c r="D28" s="24">
        <v>19774</v>
      </c>
      <c r="E28" s="25">
        <f>+C28+D28</f>
        <v>39489</v>
      </c>
      <c r="F28" s="26">
        <v>1172</v>
      </c>
      <c r="G28" s="26">
        <v>2213</v>
      </c>
      <c r="H28" s="26">
        <v>88</v>
      </c>
    </row>
    <row r="29" spans="1:8" s="4" customFormat="1" ht="16.5" customHeight="1">
      <c r="A29" s="27"/>
      <c r="B29" s="23" t="s">
        <v>21</v>
      </c>
      <c r="C29" s="24">
        <v>5029</v>
      </c>
      <c r="D29" s="24">
        <v>4878</v>
      </c>
      <c r="E29" s="25">
        <f>+C29+D29</f>
        <v>9907</v>
      </c>
      <c r="F29" s="26">
        <v>404</v>
      </c>
      <c r="G29" s="26">
        <v>1135</v>
      </c>
      <c r="H29" s="26">
        <v>103</v>
      </c>
    </row>
    <row r="30" spans="1:8" s="4" customFormat="1" ht="16.5" customHeight="1">
      <c r="A30" s="27"/>
      <c r="B30" s="28" t="s">
        <v>3</v>
      </c>
      <c r="C30" s="29">
        <f t="shared" ref="C30:H30" si="3">SUM(C26:C29)</f>
        <v>49707</v>
      </c>
      <c r="D30" s="29">
        <f t="shared" si="3"/>
        <v>49479</v>
      </c>
      <c r="E30" s="29">
        <f t="shared" si="3"/>
        <v>99186</v>
      </c>
      <c r="F30" s="30">
        <f t="shared" si="3"/>
        <v>2962</v>
      </c>
      <c r="G30" s="30">
        <f t="shared" si="3"/>
        <v>6084</v>
      </c>
      <c r="H30" s="29">
        <f t="shared" si="3"/>
        <v>287</v>
      </c>
    </row>
    <row r="31" spans="1:8" s="4" customFormat="1" ht="16.5" customHeight="1">
      <c r="A31" s="22" t="s">
        <v>12</v>
      </c>
      <c r="B31" s="23" t="s">
        <v>27</v>
      </c>
      <c r="C31" s="24">
        <v>0</v>
      </c>
      <c r="D31" s="24">
        <v>0</v>
      </c>
      <c r="E31" s="25">
        <f>+C31+D31</f>
        <v>0</v>
      </c>
      <c r="F31" s="26">
        <v>0</v>
      </c>
      <c r="G31" s="26">
        <v>0</v>
      </c>
      <c r="H31" s="24">
        <v>0</v>
      </c>
    </row>
    <row r="32" spans="1:8" s="4" customFormat="1" ht="16.5" customHeight="1">
      <c r="A32" s="27"/>
      <c r="B32" s="23" t="s">
        <v>19</v>
      </c>
      <c r="C32" s="24">
        <v>1616</v>
      </c>
      <c r="D32" s="24">
        <v>1592</v>
      </c>
      <c r="E32" s="25">
        <f>+C32+D32</f>
        <v>3208</v>
      </c>
      <c r="F32" s="26">
        <v>98</v>
      </c>
      <c r="G32" s="26">
        <v>191</v>
      </c>
      <c r="H32" s="26">
        <v>8</v>
      </c>
    </row>
    <row r="33" spans="1:8" s="4" customFormat="1" ht="16.5" customHeight="1">
      <c r="A33" s="27"/>
      <c r="B33" s="23" t="s">
        <v>20</v>
      </c>
      <c r="C33" s="24">
        <v>1413</v>
      </c>
      <c r="D33" s="24">
        <v>1426</v>
      </c>
      <c r="E33" s="25">
        <f>+C33+D33</f>
        <v>2839</v>
      </c>
      <c r="F33" s="26">
        <v>86</v>
      </c>
      <c r="G33" s="26">
        <v>183</v>
      </c>
      <c r="H33" s="26">
        <v>8</v>
      </c>
    </row>
    <row r="34" spans="1:8" s="5" customFormat="1" ht="16.5" customHeight="1">
      <c r="A34" s="27"/>
      <c r="B34" s="23" t="s">
        <v>21</v>
      </c>
      <c r="C34" s="24">
        <v>332</v>
      </c>
      <c r="D34" s="24">
        <v>362</v>
      </c>
      <c r="E34" s="25">
        <f>+C34+D34</f>
        <v>694</v>
      </c>
      <c r="F34" s="26">
        <v>34</v>
      </c>
      <c r="G34" s="26">
        <v>121</v>
      </c>
      <c r="H34" s="26">
        <v>12</v>
      </c>
    </row>
    <row r="35" spans="1:8" ht="16.5" customHeight="1">
      <c r="A35" s="27"/>
      <c r="B35" s="28" t="s">
        <v>3</v>
      </c>
      <c r="C35" s="29">
        <f t="shared" ref="C35:H35" si="4">SUM(C31:C34)</f>
        <v>3361</v>
      </c>
      <c r="D35" s="29">
        <f t="shared" si="4"/>
        <v>3380</v>
      </c>
      <c r="E35" s="29">
        <f t="shared" si="4"/>
        <v>6741</v>
      </c>
      <c r="F35" s="30">
        <f t="shared" si="4"/>
        <v>218</v>
      </c>
      <c r="G35" s="30">
        <f t="shared" si="4"/>
        <v>495</v>
      </c>
      <c r="H35" s="29">
        <f t="shared" si="4"/>
        <v>28</v>
      </c>
    </row>
    <row r="36" spans="1:8" ht="16.5" customHeight="1">
      <c r="A36" s="31" t="s">
        <v>8</v>
      </c>
      <c r="B36" s="32" t="s">
        <v>27</v>
      </c>
      <c r="C36" s="33">
        <f t="shared" ref="C36:H39" si="5">SUM(C11,C16,C21,C26,C31)</f>
        <v>10</v>
      </c>
      <c r="D36" s="33">
        <f t="shared" si="5"/>
        <v>4</v>
      </c>
      <c r="E36" s="33">
        <f t="shared" si="5"/>
        <v>14</v>
      </c>
      <c r="F36" s="34">
        <f t="shared" si="5"/>
        <v>6</v>
      </c>
      <c r="G36" s="34">
        <f t="shared" si="5"/>
        <v>3</v>
      </c>
      <c r="H36" s="33">
        <f t="shared" si="5"/>
        <v>3</v>
      </c>
    </row>
    <row r="37" spans="1:8" ht="16.5" customHeight="1">
      <c r="A37" s="35"/>
      <c r="B37" s="32" t="s">
        <v>19</v>
      </c>
      <c r="C37" s="33">
        <f t="shared" si="5"/>
        <v>45670</v>
      </c>
      <c r="D37" s="33">
        <f t="shared" si="5"/>
        <v>45296</v>
      </c>
      <c r="E37" s="33">
        <f t="shared" si="5"/>
        <v>90966</v>
      </c>
      <c r="F37" s="34">
        <f t="shared" si="5"/>
        <v>2639</v>
      </c>
      <c r="G37" s="34">
        <f t="shared" si="5"/>
        <v>5401</v>
      </c>
      <c r="H37" s="33">
        <f t="shared" si="5"/>
        <v>201</v>
      </c>
    </row>
    <row r="38" spans="1:8" ht="16.5" customHeight="1">
      <c r="A38" s="35"/>
      <c r="B38" s="32" t="s">
        <v>20</v>
      </c>
      <c r="C38" s="33">
        <f t="shared" si="5"/>
        <v>45812</v>
      </c>
      <c r="D38" s="33">
        <f t="shared" si="5"/>
        <v>45229</v>
      </c>
      <c r="E38" s="33">
        <f t="shared" si="5"/>
        <v>91041</v>
      </c>
      <c r="F38" s="34">
        <f t="shared" si="5"/>
        <v>2910</v>
      </c>
      <c r="G38" s="34">
        <f t="shared" si="5"/>
        <v>6110</v>
      </c>
      <c r="H38" s="33">
        <f t="shared" si="5"/>
        <v>286</v>
      </c>
    </row>
    <row r="39" spans="1:8" ht="16.5" customHeight="1">
      <c r="A39" s="35"/>
      <c r="B39" s="32" t="s">
        <v>21</v>
      </c>
      <c r="C39" s="33">
        <f t="shared" si="5"/>
        <v>8722</v>
      </c>
      <c r="D39" s="33">
        <f t="shared" si="5"/>
        <v>8564</v>
      </c>
      <c r="E39" s="33">
        <f t="shared" si="5"/>
        <v>17286</v>
      </c>
      <c r="F39" s="34">
        <f t="shared" si="5"/>
        <v>713</v>
      </c>
      <c r="G39" s="34">
        <f t="shared" si="5"/>
        <v>2101</v>
      </c>
      <c r="H39" s="33">
        <f t="shared" si="5"/>
        <v>177</v>
      </c>
    </row>
    <row r="40" spans="1:8" ht="16.5" customHeight="1" thickBot="1">
      <c r="A40" s="36"/>
      <c r="B40" s="37" t="s">
        <v>3</v>
      </c>
      <c r="C40" s="38">
        <f t="shared" ref="C40:H40" si="6">SUM(C36:C39)</f>
        <v>100214</v>
      </c>
      <c r="D40" s="38">
        <f t="shared" si="6"/>
        <v>99093</v>
      </c>
      <c r="E40" s="38">
        <f t="shared" si="6"/>
        <v>199307</v>
      </c>
      <c r="F40" s="39">
        <f t="shared" si="6"/>
        <v>6268</v>
      </c>
      <c r="G40" s="39">
        <f t="shared" si="6"/>
        <v>13615</v>
      </c>
      <c r="H40" s="38">
        <f t="shared" si="6"/>
        <v>667</v>
      </c>
    </row>
    <row r="41" spans="1:8" ht="13.5" thickTop="1"/>
  </sheetData>
  <mergeCells count="18">
    <mergeCell ref="A26:A30"/>
    <mergeCell ref="A31:A35"/>
    <mergeCell ref="A36:A40"/>
    <mergeCell ref="A9:A10"/>
    <mergeCell ref="B9:B10"/>
    <mergeCell ref="A8:H8"/>
    <mergeCell ref="C9:E9"/>
    <mergeCell ref="F9:F10"/>
    <mergeCell ref="G9:G10"/>
    <mergeCell ref="H9:H10"/>
    <mergeCell ref="A11:A15"/>
    <mergeCell ref="A16:A20"/>
    <mergeCell ref="A21:A25"/>
    <mergeCell ref="A1:H1"/>
    <mergeCell ref="A2:H2"/>
    <mergeCell ref="A3:H3"/>
    <mergeCell ref="A5:H5"/>
    <mergeCell ref="A6:H6"/>
  </mergeCells>
  <phoneticPr fontId="0" type="noConversion"/>
  <printOptions horizontalCentered="1"/>
  <pageMargins left="0.74803149606299213" right="0.74803149606299213" top="0.59" bottom="0.31496062992125984" header="0" footer="0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sostenimiento 2</vt:lpstr>
      <vt:lpstr>sostenimiento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2015-02-05T22:38:34Z</cp:lastPrinted>
  <dcterms:created xsi:type="dcterms:W3CDTF">2004-12-03T19:46:24Z</dcterms:created>
  <dcterms:modified xsi:type="dcterms:W3CDTF">2015-02-05T22:38:40Z</dcterms:modified>
</cp:coreProperties>
</file>